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195" i="1" l="1"/>
  <c r="L195" i="1"/>
  <c r="J195" i="1"/>
  <c r="H195" i="1"/>
  <c r="F195" i="1"/>
  <c r="J176" i="1"/>
  <c r="F176" i="1"/>
  <c r="H176" i="1"/>
  <c r="G176" i="1"/>
  <c r="L176" i="1"/>
  <c r="G157" i="1"/>
  <c r="L157" i="1"/>
  <c r="J157" i="1"/>
  <c r="H157" i="1"/>
  <c r="F157" i="1"/>
  <c r="G138" i="1"/>
  <c r="L138" i="1"/>
  <c r="J138" i="1"/>
  <c r="H138" i="1"/>
  <c r="F138" i="1"/>
  <c r="J119" i="1"/>
  <c r="G119" i="1"/>
  <c r="L119" i="1"/>
  <c r="H119" i="1"/>
  <c r="F119" i="1"/>
  <c r="H100" i="1"/>
  <c r="G100" i="1"/>
  <c r="J100" i="1"/>
  <c r="L100" i="1"/>
  <c r="F100" i="1"/>
  <c r="G81" i="1"/>
  <c r="L81" i="1"/>
  <c r="H81" i="1"/>
  <c r="F81" i="1"/>
  <c r="J81" i="1"/>
  <c r="I196" i="1"/>
  <c r="I62" i="1"/>
  <c r="L62" i="1"/>
  <c r="H62" i="1"/>
  <c r="G62" i="1"/>
  <c r="J62" i="1"/>
  <c r="F62" i="1"/>
  <c r="L43" i="1"/>
  <c r="F43" i="1"/>
  <c r="H43" i="1"/>
  <c r="G43" i="1"/>
  <c r="J43" i="1"/>
  <c r="F24" i="1"/>
  <c r="L24" i="1"/>
  <c r="J24" i="1"/>
  <c r="H24" i="1"/>
  <c r="G24" i="1"/>
  <c r="L196" i="1" l="1"/>
  <c r="F196" i="1"/>
  <c r="H196" i="1"/>
  <c r="G196" i="1"/>
  <c r="J196" i="1"/>
</calcChain>
</file>

<file path=xl/sharedStrings.xml><?xml version="1.0" encoding="utf-8"?>
<sst xmlns="http://schemas.openxmlformats.org/spreadsheetml/2006/main" count="355" uniqueCount="107">
  <si>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</si>
  <si>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</si>
  <si>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</si>
  <si>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</si>
  <si>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</si>
  <si>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</si>
  <si>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</si>
  <si>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</si>
  <si>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</si>
  <si>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</si>
  <si>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</si>
  <si>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</si>
  <si>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</si>
  <si>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</si>
  <si>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</si>
  <si>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</si>
  <si>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</si>
  <si>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</si>
  <si>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</si>
  <si>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</si>
  <si>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</si>
  <si>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</si>
  <si>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</si>
  <si>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</si>
  <si>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</si>
  <si>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</si>
  <si>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</si>
  <si>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</si>
  <si>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</si>
  <si>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</si>
  <si>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</si>
  <si>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</si>
  <si>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</si>
  <si>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</si>
  <si>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</si>
  <si>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</si>
  <si>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</si>
  <si>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</si>
  <si>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</si>
  <si>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Ж.В.Гудкова</t>
  </si>
  <si>
    <t>Каша молочная с маслом</t>
  </si>
  <si>
    <t>пром</t>
  </si>
  <si>
    <t>ТТК</t>
  </si>
  <si>
    <t>Овощная добавка</t>
  </si>
  <si>
    <t>Суп картофельный с горохом</t>
  </si>
  <si>
    <t>Тефтели в соусе</t>
  </si>
  <si>
    <t>Рис припущенный</t>
  </si>
  <si>
    <t>Хлеб пшеничный, обогощенный витаминами</t>
  </si>
  <si>
    <t>Хлеб ржаной</t>
  </si>
  <si>
    <t>Чай с сахаром</t>
  </si>
  <si>
    <t>Щи их свежей капусты с картофелем, со сметаной</t>
  </si>
  <si>
    <t>Макаронные изделия отварные</t>
  </si>
  <si>
    <t>Гуляш из мяса птицы</t>
  </si>
  <si>
    <t>Каша гречневая с овощной добавкой</t>
  </si>
  <si>
    <t>Суп лапша</t>
  </si>
  <si>
    <t>140/1</t>
  </si>
  <si>
    <t>Запеканка картофельная с мясом, с соусом</t>
  </si>
  <si>
    <t>Суп-пюре из картофеля с гренками</t>
  </si>
  <si>
    <t>Плов с овощной добавкой</t>
  </si>
  <si>
    <t>Чай с сахаром и лимоном</t>
  </si>
  <si>
    <t>Курица, тушеная с морковью</t>
  </si>
  <si>
    <t>Хлеб пшеничный, обогощенный витамином, хлеб ржаной</t>
  </si>
  <si>
    <t>Борщ</t>
  </si>
  <si>
    <t>Котлета рыбная "Лада"</t>
  </si>
  <si>
    <t>ТТК42</t>
  </si>
  <si>
    <t>Пюре картофельное</t>
  </si>
  <si>
    <t>Каша молочная "Дружба" с маслом</t>
  </si>
  <si>
    <t>Чай Детский</t>
  </si>
  <si>
    <t>Маринад овощной</t>
  </si>
  <si>
    <t>Суп крестьянский со сметаной</t>
  </si>
  <si>
    <t>Биточки</t>
  </si>
  <si>
    <t>Компот из плодов сушеных</t>
  </si>
  <si>
    <t>Запеканка творожно-рисовая с молочным соусом</t>
  </si>
  <si>
    <t>Кондитесркое изделие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</si>
  <si>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</si>
  <si>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</si>
  <si>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</si>
  <si>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</si>
  <si>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</si>
  <si>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Борщ с картофелем, капустой, со сметаной</t>
  </si>
  <si>
    <t>Котлета "Ёжик"</t>
  </si>
  <si>
    <t>Картофельное пюре</t>
  </si>
  <si>
    <t>Суп пюре из картофеля с гренками</t>
  </si>
  <si>
    <t>Биточки в соусе</t>
  </si>
  <si>
    <t>Котлета из мяса птицы</t>
  </si>
  <si>
    <t>Пшеничный обогащенный витамином+ржаной хлеб</t>
  </si>
  <si>
    <t>Рассольник "Ленинградский" со сметаной</t>
  </si>
  <si>
    <t>Суфле "Рыбка"</t>
  </si>
  <si>
    <t>Пшеничный, обогащенный витаминами</t>
  </si>
  <si>
    <t>Индивидуальный предприниматель</t>
  </si>
  <si>
    <t>МБОУ "Средняя школа № 2"АМО</t>
  </si>
  <si>
    <t>54.76</t>
  </si>
  <si>
    <t>Хлеб пшеничный, обогащенный витаминами</t>
  </si>
  <si>
    <t xml:space="preserve">Сыр </t>
  </si>
  <si>
    <t>36.45</t>
  </si>
  <si>
    <t>Суфле из курицы с рисом с соусом</t>
  </si>
  <si>
    <t>Шницель</t>
  </si>
  <si>
    <t>3Б33</t>
  </si>
  <si>
    <t>Кондитерское изделие</t>
  </si>
  <si>
    <t>Сыр</t>
  </si>
  <si>
    <t>Биойогурт</t>
  </si>
  <si>
    <t>Макароны отварные с овощной добавкой</t>
  </si>
  <si>
    <t>Каша молочная</t>
  </si>
  <si>
    <t>Каша гречневая вязкая с овощами</t>
  </si>
  <si>
    <t>кисломол.</t>
  </si>
  <si>
    <t>сладкое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</si>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</sst>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163" sqref="J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90</v>
      </c>
      <c r="D1" s="52"/>
      <c r="E1" s="52"/>
      <c r="F1" s="12" t="s">
        <v>16</v>
      </c>
      <c r="G1" s="2" t="s">
        <v>17</v>
      </c>
      <c r="H1" s="53" t="s">
        <v>89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5</v>
      </c>
      <c r="H6" s="40">
        <v>12</v>
      </c>
      <c r="I6" s="40">
        <v>32</v>
      </c>
      <c r="J6" s="40">
        <v>251</v>
      </c>
      <c r="K6" s="41">
        <v>311</v>
      </c>
      <c r="L6" s="40" t="s">
        <v>91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67</v>
      </c>
      <c r="F8" s="43">
        <v>200</v>
      </c>
      <c r="G8" s="43">
        <v>3</v>
      </c>
      <c r="H8" s="43">
        <v>3</v>
      </c>
      <c r="I8" s="43">
        <v>12</v>
      </c>
      <c r="J8" s="43">
        <v>122</v>
      </c>
      <c r="K8" s="44" t="s">
        <v>41</v>
      </c>
      <c r="L8" s="43">
        <v>13.44</v>
      </c>
    </row>
    <row r="9" spans="1:12" ht="15" x14ac:dyDescent="0.25">
      <c r="A9" s="23"/>
      <c r="B9" s="15"/>
      <c r="C9" s="11"/>
      <c r="D9" s="7" t="s">
        <v>23</v>
      </c>
      <c r="E9" s="42" t="s">
        <v>92</v>
      </c>
      <c r="F9" s="43">
        <v>40</v>
      </c>
      <c r="G9" s="43">
        <v>3</v>
      </c>
      <c r="H9" s="43">
        <v>0</v>
      </c>
      <c r="I9" s="43">
        <v>19</v>
      </c>
      <c r="J9" s="43">
        <v>71</v>
      </c>
      <c r="K9" s="44" t="s">
        <v>41</v>
      </c>
      <c r="L9" s="43">
        <v>4.67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48</v>
      </c>
      <c r="F11" s="43">
        <v>25</v>
      </c>
      <c r="G11" s="43">
        <v>2</v>
      </c>
      <c r="H11" s="43">
        <v>0</v>
      </c>
      <c r="I11" s="43">
        <v>12</v>
      </c>
      <c r="J11" s="43">
        <v>56</v>
      </c>
      <c r="K11" s="44" t="s">
        <v>41</v>
      </c>
      <c r="L11" s="43">
        <v>2.69</v>
      </c>
    </row>
    <row r="12" spans="1:12" ht="15" x14ac:dyDescent="0.25">
      <c r="A12" s="23"/>
      <c r="B12" s="15"/>
      <c r="C12" s="11"/>
      <c r="D12" s="6" t="s">
        <v>104</v>
      </c>
      <c r="E12" s="42" t="s">
        <v>93</v>
      </c>
      <c r="F12" s="43">
        <v>25</v>
      </c>
      <c r="G12" s="43">
        <v>4</v>
      </c>
      <c r="H12" s="43">
        <v>5</v>
      </c>
      <c r="I12" s="43">
        <v>0</v>
      </c>
      <c r="J12" s="43">
        <v>68</v>
      </c>
      <c r="K12" s="44">
        <v>5</v>
      </c>
      <c r="L12" s="43" t="s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20</v>
      </c>
      <c r="I13" s="19">
        <f t="shared" si="0"/>
        <v>75</v>
      </c>
      <c r="J13" s="19">
        <f t="shared" si="0"/>
        <v>568</v>
      </c>
      <c r="K13" s="25"/>
      <c r="L13" s="19">
        <f t="shared" ref="L13" si="1">SUM(L6:L12)</f>
        <v>20.8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3</v>
      </c>
      <c r="H14" s="43">
        <v>5</v>
      </c>
      <c r="I14" s="43">
        <v>11</v>
      </c>
      <c r="J14" s="43">
        <v>90</v>
      </c>
      <c r="K14" s="44" t="s">
        <v>42</v>
      </c>
      <c r="L14" s="43">
        <v>8.17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</v>
      </c>
      <c r="H15" s="43">
        <v>4</v>
      </c>
      <c r="I15" s="43">
        <v>18</v>
      </c>
      <c r="J15" s="43">
        <v>134</v>
      </c>
      <c r="K15" s="44">
        <v>139</v>
      </c>
      <c r="L15" s="43">
        <v>23.38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120</v>
      </c>
      <c r="G16" s="43">
        <v>12</v>
      </c>
      <c r="H16" s="43">
        <v>15</v>
      </c>
      <c r="I16" s="43">
        <v>12</v>
      </c>
      <c r="J16" s="43">
        <v>231</v>
      </c>
      <c r="K16" s="44">
        <v>461</v>
      </c>
      <c r="L16" s="43">
        <v>70.81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4</v>
      </c>
      <c r="H17" s="43">
        <v>5</v>
      </c>
      <c r="I17" s="43">
        <v>35</v>
      </c>
      <c r="J17" s="43">
        <v>197</v>
      </c>
      <c r="K17" s="44">
        <v>553</v>
      </c>
      <c r="L17" s="43">
        <v>18.66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15</v>
      </c>
      <c r="J18" s="43">
        <v>58</v>
      </c>
      <c r="K18" s="44">
        <v>685</v>
      </c>
      <c r="L18" s="43">
        <v>3.33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</v>
      </c>
      <c r="H19" s="43">
        <v>0</v>
      </c>
      <c r="I19" s="43">
        <v>14</v>
      </c>
      <c r="J19" s="43">
        <v>53</v>
      </c>
      <c r="K19" s="44" t="s">
        <v>41</v>
      </c>
      <c r="L19" s="43">
        <v>3.5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</v>
      </c>
      <c r="H20" s="43">
        <v>0</v>
      </c>
      <c r="I20" s="43">
        <v>9</v>
      </c>
      <c r="J20" s="43">
        <v>44</v>
      </c>
      <c r="K20" s="44" t="s">
        <v>41</v>
      </c>
      <c r="L20" s="43">
        <v>2.15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27</v>
      </c>
      <c r="H23" s="19">
        <f t="shared" si="2"/>
        <v>29</v>
      </c>
      <c r="I23" s="19">
        <f t="shared" si="2"/>
        <v>114</v>
      </c>
      <c r="J23" s="19">
        <f t="shared" si="2"/>
        <v>807</v>
      </c>
      <c r="K23" s="25"/>
      <c r="L23" s="19">
        <f t="shared" ref="L23" si="3">SUM(L14:L22)</f>
        <v>130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1280</v>
      </c>
      <c r="G24" s="32">
        <f t="shared" ref="G24:J24" si="4">G13+G23</f>
        <v>44</v>
      </c>
      <c r="H24" s="32">
        <f t="shared" si="4"/>
        <v>49</v>
      </c>
      <c r="I24" s="32">
        <f t="shared" si="4"/>
        <v>189</v>
      </c>
      <c r="J24" s="32">
        <f t="shared" si="4"/>
        <v>1375</v>
      </c>
      <c r="K24" s="32"/>
      <c r="L24" s="32">
        <f t="shared" ref="L24" si="5">L13+L23</f>
        <v>150.80000000000001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150</v>
      </c>
      <c r="G25" s="40">
        <v>17</v>
      </c>
      <c r="H25" s="40">
        <v>9</v>
      </c>
      <c r="I25" s="40">
        <v>6</v>
      </c>
      <c r="J25" s="40">
        <v>223</v>
      </c>
      <c r="K25" s="41">
        <v>476</v>
      </c>
      <c r="L25" s="40">
        <v>73.3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15</v>
      </c>
      <c r="J27" s="43">
        <v>58</v>
      </c>
      <c r="K27" s="44">
        <v>685</v>
      </c>
      <c r="L27" s="43">
        <v>3.33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30</v>
      </c>
      <c r="G28" s="43">
        <v>2</v>
      </c>
      <c r="H28" s="43">
        <v>0</v>
      </c>
      <c r="I28" s="43">
        <v>14</v>
      </c>
      <c r="J28" s="43">
        <v>53</v>
      </c>
      <c r="K28" s="44" t="s">
        <v>41</v>
      </c>
      <c r="L28" s="43">
        <v>2.15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29</v>
      </c>
      <c r="E30" s="42" t="s">
        <v>65</v>
      </c>
      <c r="F30" s="43">
        <v>150</v>
      </c>
      <c r="G30" s="43">
        <v>3</v>
      </c>
      <c r="H30" s="43">
        <v>6</v>
      </c>
      <c r="I30" s="43">
        <v>23</v>
      </c>
      <c r="J30" s="43">
        <v>139</v>
      </c>
      <c r="K30" s="44">
        <v>520</v>
      </c>
      <c r="L30" s="43">
        <v>31.22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22</v>
      </c>
      <c r="H32" s="19">
        <f t="shared" ref="H32" si="7">SUM(H25:H31)</f>
        <v>15</v>
      </c>
      <c r="I32" s="19">
        <f t="shared" ref="I32" si="8">SUM(I25:I31)</f>
        <v>58</v>
      </c>
      <c r="J32" s="19">
        <f t="shared" ref="J32:L32" si="9">SUM(J25:J31)</f>
        <v>473</v>
      </c>
      <c r="K32" s="25"/>
      <c r="L32" s="19">
        <f t="shared" si="9"/>
        <v>110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60</v>
      </c>
      <c r="G33" s="43">
        <v>3</v>
      </c>
      <c r="H33" s="43">
        <v>5</v>
      </c>
      <c r="I33" s="43">
        <v>11</v>
      </c>
      <c r="J33" s="43">
        <v>90</v>
      </c>
      <c r="K33" s="44" t="s">
        <v>42</v>
      </c>
      <c r="L33" s="43">
        <v>8.42</v>
      </c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210</v>
      </c>
      <c r="G34" s="43">
        <v>2</v>
      </c>
      <c r="H34" s="43">
        <v>4</v>
      </c>
      <c r="I34" s="43">
        <v>8</v>
      </c>
      <c r="J34" s="43">
        <v>72</v>
      </c>
      <c r="K34" s="44">
        <v>124</v>
      </c>
      <c r="L34" s="43">
        <v>22.28</v>
      </c>
    </row>
    <row r="35" spans="1:12" ht="15" x14ac:dyDescent="0.25">
      <c r="A35" s="14"/>
      <c r="B35" s="15"/>
      <c r="C35" s="11"/>
      <c r="D35" s="7" t="s">
        <v>28</v>
      </c>
      <c r="E35" s="42" t="s">
        <v>96</v>
      </c>
      <c r="F35" s="43">
        <v>90</v>
      </c>
      <c r="G35" s="43">
        <v>14</v>
      </c>
      <c r="H35" s="43">
        <v>13</v>
      </c>
      <c r="I35" s="43">
        <v>12</v>
      </c>
      <c r="J35" s="43">
        <v>221</v>
      </c>
      <c r="K35" s="44">
        <v>451</v>
      </c>
      <c r="L35" s="43">
        <v>78.55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</v>
      </c>
      <c r="H36" s="43">
        <v>5</v>
      </c>
      <c r="I36" s="43">
        <v>41</v>
      </c>
      <c r="J36" s="43">
        <v>197</v>
      </c>
      <c r="K36" s="44">
        <v>516</v>
      </c>
      <c r="L36" s="43">
        <v>11.77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</v>
      </c>
      <c r="H37" s="43">
        <v>0</v>
      </c>
      <c r="I37" s="43">
        <v>15</v>
      </c>
      <c r="J37" s="43">
        <v>58</v>
      </c>
      <c r="K37" s="44">
        <v>685</v>
      </c>
      <c r="L37" s="43">
        <v>3.33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</v>
      </c>
      <c r="H38" s="43">
        <v>0</v>
      </c>
      <c r="I38" s="43">
        <v>14</v>
      </c>
      <c r="J38" s="43">
        <v>53</v>
      </c>
      <c r="K38" s="44" t="s">
        <v>41</v>
      </c>
      <c r="L38" s="43">
        <v>3.5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</v>
      </c>
      <c r="H39" s="43">
        <v>0</v>
      </c>
      <c r="I39" s="43">
        <v>9</v>
      </c>
      <c r="J39" s="43">
        <v>44</v>
      </c>
      <c r="K39" s="44" t="s">
        <v>41</v>
      </c>
      <c r="L39" s="43">
        <v>2.15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27</v>
      </c>
      <c r="H42" s="19">
        <f t="shared" ref="H42" si="11">SUM(H33:H41)</f>
        <v>27</v>
      </c>
      <c r="I42" s="19">
        <f t="shared" ref="I42" si="12">SUM(I33:I41)</f>
        <v>110</v>
      </c>
      <c r="J42" s="19">
        <f t="shared" ref="J42:L42" si="13">SUM(J33:J41)</f>
        <v>735</v>
      </c>
      <c r="K42" s="25"/>
      <c r="L42" s="19">
        <f t="shared" si="13"/>
        <v>130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1290</v>
      </c>
      <c r="G43" s="32">
        <f t="shared" ref="G43" si="14">G32+G42</f>
        <v>49</v>
      </c>
      <c r="H43" s="32">
        <f t="shared" ref="H43" si="15">H32+H42</f>
        <v>42</v>
      </c>
      <c r="I43" s="32">
        <f t="shared" ref="I43" si="16">I32+I42</f>
        <v>168</v>
      </c>
      <c r="J43" s="32">
        <f t="shared" ref="J43:L43" si="17">J32+J42</f>
        <v>1208</v>
      </c>
      <c r="K43" s="32"/>
      <c r="L43" s="32">
        <f t="shared" si="17"/>
        <v>240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10</v>
      </c>
      <c r="H44" s="40">
        <v>6</v>
      </c>
      <c r="I44" s="40">
        <v>4</v>
      </c>
      <c r="J44" s="40">
        <v>119</v>
      </c>
      <c r="K44" s="41">
        <v>437</v>
      </c>
      <c r="L44" s="40">
        <v>81.540000000000006</v>
      </c>
    </row>
    <row r="45" spans="1:12" ht="15" x14ac:dyDescent="0.25">
      <c r="A45" s="23"/>
      <c r="B45" s="15"/>
      <c r="C45" s="11"/>
      <c r="D45" s="6" t="s">
        <v>29</v>
      </c>
      <c r="E45" s="42" t="s">
        <v>53</v>
      </c>
      <c r="F45" s="43">
        <v>180</v>
      </c>
      <c r="G45" s="43">
        <v>5</v>
      </c>
      <c r="H45" s="43">
        <v>10</v>
      </c>
      <c r="I45" s="43">
        <v>35</v>
      </c>
      <c r="J45" s="43">
        <v>221</v>
      </c>
      <c r="K45" s="44">
        <v>510</v>
      </c>
      <c r="L45" s="43">
        <v>19.48</v>
      </c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</v>
      </c>
      <c r="H46" s="43">
        <v>0</v>
      </c>
      <c r="I46" s="43">
        <v>15</v>
      </c>
      <c r="J46" s="43">
        <v>58</v>
      </c>
      <c r="K46" s="44">
        <v>685</v>
      </c>
      <c r="L46" s="43">
        <v>3.33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</v>
      </c>
      <c r="H47" s="43">
        <v>0</v>
      </c>
      <c r="I47" s="43">
        <v>14</v>
      </c>
      <c r="J47" s="43">
        <v>53</v>
      </c>
      <c r="K47" s="44" t="s">
        <v>41</v>
      </c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48</v>
      </c>
      <c r="F49" s="43">
        <v>20</v>
      </c>
      <c r="G49" s="43">
        <v>1</v>
      </c>
      <c r="H49" s="43">
        <v>0</v>
      </c>
      <c r="I49" s="43">
        <v>9</v>
      </c>
      <c r="J49" s="43">
        <v>44</v>
      </c>
      <c r="K49" s="44" t="s">
        <v>41</v>
      </c>
      <c r="L49" s="43">
        <v>2.15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18</v>
      </c>
      <c r="H51" s="19">
        <f t="shared" ref="H51" si="19">SUM(H44:H50)</f>
        <v>16</v>
      </c>
      <c r="I51" s="19">
        <f t="shared" ref="I51" si="20">SUM(I44:I50)</f>
        <v>77</v>
      </c>
      <c r="J51" s="19">
        <f t="shared" ref="J51:L51" si="21">SUM(J44:J50)</f>
        <v>495</v>
      </c>
      <c r="K51" s="25"/>
      <c r="L51" s="19">
        <f t="shared" si="21"/>
        <v>110.00000000000001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2</v>
      </c>
      <c r="H53" s="43">
        <v>3</v>
      </c>
      <c r="I53" s="43">
        <v>15</v>
      </c>
      <c r="J53" s="43">
        <v>136</v>
      </c>
      <c r="K53" s="44" t="s">
        <v>55</v>
      </c>
      <c r="L53" s="43">
        <v>16.22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180</v>
      </c>
      <c r="G54" s="43">
        <v>25</v>
      </c>
      <c r="H54" s="43">
        <v>24</v>
      </c>
      <c r="I54" s="43">
        <v>23</v>
      </c>
      <c r="J54" s="43">
        <v>398</v>
      </c>
      <c r="K54" s="44">
        <v>478</v>
      </c>
      <c r="L54" s="43">
        <v>103.63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</v>
      </c>
      <c r="H56" s="43">
        <v>0</v>
      </c>
      <c r="I56" s="43">
        <v>15</v>
      </c>
      <c r="J56" s="43">
        <v>58</v>
      </c>
      <c r="K56" s="44">
        <v>685</v>
      </c>
      <c r="L56" s="43" t="s">
        <v>97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40</v>
      </c>
      <c r="G57" s="43">
        <v>3</v>
      </c>
      <c r="H57" s="43">
        <v>0</v>
      </c>
      <c r="I57" s="43">
        <v>15</v>
      </c>
      <c r="J57" s="43">
        <v>71</v>
      </c>
      <c r="K57" s="44" t="s">
        <v>41</v>
      </c>
      <c r="L57" s="43">
        <v>4.67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</v>
      </c>
      <c r="H58" s="43">
        <v>0</v>
      </c>
      <c r="I58" s="43">
        <v>9</v>
      </c>
      <c r="J58" s="43">
        <v>44</v>
      </c>
      <c r="K58" s="44" t="s">
        <v>41</v>
      </c>
      <c r="L58" s="43">
        <v>2.15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640</v>
      </c>
      <c r="G61" s="19">
        <f t="shared" ref="G61" si="22">SUM(G52:G60)</f>
        <v>31</v>
      </c>
      <c r="H61" s="19">
        <f t="shared" ref="H61" si="23">SUM(H52:H60)</f>
        <v>27</v>
      </c>
      <c r="I61" s="19">
        <f t="shared" ref="I61" si="24">SUM(I52:I60)</f>
        <v>77</v>
      </c>
      <c r="J61" s="19">
        <f t="shared" ref="J61:L61" si="25">SUM(J52:J60)</f>
        <v>707</v>
      </c>
      <c r="K61" s="25"/>
      <c r="L61" s="19">
        <f t="shared" si="25"/>
        <v>126.67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 t="shared" ref="G62" si="26">G51+G61</f>
        <v>49</v>
      </c>
      <c r="H62" s="32">
        <f t="shared" ref="H62" si="27">H51+H61</f>
        <v>43</v>
      </c>
      <c r="I62" s="32">
        <f t="shared" ref="I62" si="28">I51+I61</f>
        <v>154</v>
      </c>
      <c r="J62" s="32">
        <f t="shared" ref="J62:L62" si="29">J51+J61</f>
        <v>1202</v>
      </c>
      <c r="K62" s="32"/>
      <c r="L62" s="32">
        <f t="shared" si="29"/>
        <v>236.67000000000002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40</v>
      </c>
      <c r="F63" s="40">
        <v>210</v>
      </c>
      <c r="G63" s="40">
        <v>5</v>
      </c>
      <c r="H63" s="40">
        <v>12</v>
      </c>
      <c r="I63" s="40">
        <v>32</v>
      </c>
      <c r="J63" s="40">
        <v>251</v>
      </c>
      <c r="K63" s="41">
        <v>311</v>
      </c>
      <c r="L63" s="40">
        <v>58.72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</v>
      </c>
      <c r="H65" s="43">
        <v>0</v>
      </c>
      <c r="I65" s="43">
        <v>15</v>
      </c>
      <c r="J65" s="43">
        <v>58</v>
      </c>
      <c r="K65" s="44">
        <v>685</v>
      </c>
      <c r="L65" s="43">
        <v>11.43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0</v>
      </c>
      <c r="H66" s="43">
        <v>2</v>
      </c>
      <c r="I66" s="43">
        <v>0</v>
      </c>
      <c r="J66" s="43">
        <v>14</v>
      </c>
      <c r="K66" s="44" t="s">
        <v>41</v>
      </c>
      <c r="L66" s="43">
        <v>3.5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48</v>
      </c>
      <c r="F68" s="43">
        <v>20</v>
      </c>
      <c r="G68" s="43">
        <v>1</v>
      </c>
      <c r="H68" s="43">
        <v>0</v>
      </c>
      <c r="I68" s="43">
        <v>9</v>
      </c>
      <c r="J68" s="43">
        <v>44</v>
      </c>
      <c r="K68" s="44" t="s">
        <v>41</v>
      </c>
      <c r="L68" s="43">
        <v>2.15</v>
      </c>
    </row>
    <row r="69" spans="1:12" ht="15" x14ac:dyDescent="0.25">
      <c r="A69" s="23"/>
      <c r="B69" s="15"/>
      <c r="C69" s="11"/>
      <c r="D69" s="6" t="s">
        <v>105</v>
      </c>
      <c r="E69" s="42" t="s">
        <v>98</v>
      </c>
      <c r="F69" s="43">
        <v>40</v>
      </c>
      <c r="G69" s="43">
        <v>4</v>
      </c>
      <c r="H69" s="43">
        <v>7</v>
      </c>
      <c r="I69" s="43">
        <v>31</v>
      </c>
      <c r="J69" s="43">
        <v>101</v>
      </c>
      <c r="K69" s="44" t="s">
        <v>41</v>
      </c>
      <c r="L69" s="43">
        <v>34.200000000000003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10</v>
      </c>
      <c r="H70" s="19">
        <f t="shared" ref="H70" si="31">SUM(H63:H69)</f>
        <v>21</v>
      </c>
      <c r="I70" s="19">
        <f t="shared" ref="I70" si="32">SUM(I63:I69)</f>
        <v>87</v>
      </c>
      <c r="J70" s="19">
        <f t="shared" ref="J70:L70" si="33">SUM(J63:J69)</f>
        <v>468</v>
      </c>
      <c r="K70" s="25"/>
      <c r="L70" s="19">
        <f t="shared" si="33"/>
        <v>110.00000000000001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220</v>
      </c>
      <c r="G72" s="43">
        <v>5</v>
      </c>
      <c r="H72" s="43">
        <v>5</v>
      </c>
      <c r="I72" s="43">
        <v>33</v>
      </c>
      <c r="J72" s="43">
        <v>216</v>
      </c>
      <c r="K72" s="44">
        <v>171</v>
      </c>
      <c r="L72" s="43">
        <v>28.71</v>
      </c>
    </row>
    <row r="73" spans="1:12" ht="15" x14ac:dyDescent="0.25">
      <c r="A73" s="23"/>
      <c r="B73" s="15"/>
      <c r="C73" s="11"/>
      <c r="D73" s="7" t="s">
        <v>28</v>
      </c>
      <c r="E73" s="42" t="s">
        <v>58</v>
      </c>
      <c r="F73" s="43">
        <v>230</v>
      </c>
      <c r="G73" s="43">
        <v>15</v>
      </c>
      <c r="H73" s="43">
        <v>18</v>
      </c>
      <c r="I73" s="43">
        <v>49</v>
      </c>
      <c r="J73" s="43">
        <v>405</v>
      </c>
      <c r="K73" s="44">
        <v>443</v>
      </c>
      <c r="L73" s="43">
        <v>87.1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1</v>
      </c>
      <c r="H75" s="43">
        <v>0</v>
      </c>
      <c r="I75" s="43">
        <v>13</v>
      </c>
      <c r="J75" s="43">
        <v>78</v>
      </c>
      <c r="K75" s="44">
        <v>638</v>
      </c>
      <c r="L75" s="43">
        <v>8.5399999999999991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</v>
      </c>
      <c r="H76" s="43">
        <v>0</v>
      </c>
      <c r="I76" s="43">
        <v>14</v>
      </c>
      <c r="J76" s="43">
        <v>53</v>
      </c>
      <c r="K76" s="44" t="s">
        <v>41</v>
      </c>
      <c r="L76" s="43">
        <v>3.5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</v>
      </c>
      <c r="H77" s="43">
        <v>0</v>
      </c>
      <c r="I77" s="43">
        <v>9</v>
      </c>
      <c r="J77" s="43">
        <v>44</v>
      </c>
      <c r="K77" s="44" t="s">
        <v>41</v>
      </c>
      <c r="L77" s="43">
        <v>2.15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</v>
      </c>
      <c r="H80" s="19">
        <f t="shared" ref="H80" si="35">SUM(H71:H79)</f>
        <v>23</v>
      </c>
      <c r="I80" s="19">
        <f t="shared" ref="I80" si="36">SUM(I71:I79)</f>
        <v>118</v>
      </c>
      <c r="J80" s="19">
        <f t="shared" ref="J80:L80" si="37">SUM(J71:J79)</f>
        <v>796</v>
      </c>
      <c r="K80" s="25"/>
      <c r="L80" s="19">
        <f t="shared" si="37"/>
        <v>130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34</v>
      </c>
      <c r="H81" s="32">
        <f t="shared" ref="H81" si="39">H70+H80</f>
        <v>44</v>
      </c>
      <c r="I81" s="32">
        <f t="shared" ref="I81" si="40">I70+I80</f>
        <v>205</v>
      </c>
      <c r="J81" s="32">
        <f t="shared" ref="J81:L81" si="41">J70+J80</f>
        <v>1264</v>
      </c>
      <c r="K81" s="32"/>
      <c r="L81" s="32">
        <f t="shared" si="41"/>
        <v>240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150</v>
      </c>
      <c r="G82" s="40">
        <v>10</v>
      </c>
      <c r="H82" s="40">
        <v>3</v>
      </c>
      <c r="I82" s="40">
        <v>1</v>
      </c>
      <c r="J82" s="40">
        <v>124</v>
      </c>
      <c r="K82" s="41">
        <v>490</v>
      </c>
      <c r="L82" s="40">
        <v>74.67</v>
      </c>
    </row>
    <row r="83" spans="1:12" ht="15" x14ac:dyDescent="0.25">
      <c r="A83" s="23"/>
      <c r="B83" s="15"/>
      <c r="C83" s="11"/>
      <c r="D83" s="6" t="s">
        <v>29</v>
      </c>
      <c r="E83" s="42" t="s">
        <v>51</v>
      </c>
      <c r="F83" s="43">
        <v>150</v>
      </c>
      <c r="G83" s="43">
        <v>5</v>
      </c>
      <c r="H83" s="43">
        <v>5</v>
      </c>
      <c r="I83" s="43">
        <v>41</v>
      </c>
      <c r="J83" s="43">
        <v>197</v>
      </c>
      <c r="K83" s="44">
        <v>516</v>
      </c>
      <c r="L83" s="43">
        <v>11.77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15</v>
      </c>
      <c r="J84" s="43">
        <v>58</v>
      </c>
      <c r="K84" s="44">
        <v>685</v>
      </c>
      <c r="L84" s="43">
        <v>3.33</v>
      </c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50</v>
      </c>
      <c r="G85" s="43">
        <v>3</v>
      </c>
      <c r="H85" s="43">
        <v>0</v>
      </c>
      <c r="I85" s="43">
        <v>19</v>
      </c>
      <c r="J85" s="43">
        <v>80</v>
      </c>
      <c r="K85" s="44" t="s">
        <v>41</v>
      </c>
      <c r="L85" s="43">
        <v>5.65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104</v>
      </c>
      <c r="E87" s="42" t="s">
        <v>99</v>
      </c>
      <c r="F87" s="43">
        <v>10</v>
      </c>
      <c r="G87" s="43">
        <v>2</v>
      </c>
      <c r="H87" s="43">
        <v>2</v>
      </c>
      <c r="I87" s="43">
        <v>0</v>
      </c>
      <c r="J87" s="43">
        <v>27</v>
      </c>
      <c r="K87" s="44">
        <v>5</v>
      </c>
      <c r="L87" s="43">
        <v>14.58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20</v>
      </c>
      <c r="H89" s="19">
        <f t="shared" ref="H89" si="43">SUM(H82:H88)</f>
        <v>10</v>
      </c>
      <c r="I89" s="19">
        <f t="shared" ref="I89" si="44">SUM(I82:I88)</f>
        <v>76</v>
      </c>
      <c r="J89" s="19">
        <f t="shared" ref="J89:L89" si="45">SUM(J82:J88)</f>
        <v>486</v>
      </c>
      <c r="K89" s="25"/>
      <c r="L89" s="19">
        <f t="shared" si="45"/>
        <v>110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210</v>
      </c>
      <c r="G91" s="43">
        <v>3</v>
      </c>
      <c r="H91" s="43">
        <v>5</v>
      </c>
      <c r="I91" s="43">
        <v>20</v>
      </c>
      <c r="J91" s="43">
        <v>252</v>
      </c>
      <c r="K91" s="44">
        <v>111</v>
      </c>
      <c r="L91" s="43">
        <v>21.25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100</v>
      </c>
      <c r="G92" s="43">
        <v>13</v>
      </c>
      <c r="H92" s="43">
        <v>8</v>
      </c>
      <c r="I92" s="43">
        <v>12</v>
      </c>
      <c r="J92" s="43">
        <v>205</v>
      </c>
      <c r="K92" s="44" t="s">
        <v>64</v>
      </c>
      <c r="L92" s="43">
        <v>70.7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3</v>
      </c>
      <c r="H93" s="43">
        <v>6</v>
      </c>
      <c r="I93" s="43">
        <v>23</v>
      </c>
      <c r="J93" s="43">
        <v>139</v>
      </c>
      <c r="K93" s="44">
        <v>520</v>
      </c>
      <c r="L93" s="43">
        <v>31.22</v>
      </c>
    </row>
    <row r="94" spans="1:12" ht="15" x14ac:dyDescent="0.2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</v>
      </c>
      <c r="H94" s="43">
        <v>0</v>
      </c>
      <c r="I94" s="43">
        <v>15</v>
      </c>
      <c r="J94" s="43">
        <v>58</v>
      </c>
      <c r="K94" s="44">
        <v>685</v>
      </c>
      <c r="L94" s="43">
        <v>3.33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</v>
      </c>
      <c r="H95" s="43">
        <v>0</v>
      </c>
      <c r="I95" s="43">
        <v>14</v>
      </c>
      <c r="J95" s="43">
        <v>53</v>
      </c>
      <c r="K95" s="44" t="s">
        <v>41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21</v>
      </c>
      <c r="H99" s="19">
        <f t="shared" ref="H99" si="47">SUM(H90:H98)</f>
        <v>19</v>
      </c>
      <c r="I99" s="19">
        <f t="shared" ref="I99" si="48">SUM(I90:I98)</f>
        <v>84</v>
      </c>
      <c r="J99" s="19">
        <f t="shared" ref="J99:L99" si="49">SUM(J90:J98)</f>
        <v>707</v>
      </c>
      <c r="K99" s="25"/>
      <c r="L99" s="19">
        <f t="shared" si="49"/>
        <v>130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1250</v>
      </c>
      <c r="G100" s="32">
        <f t="shared" ref="G100" si="50">G89+G99</f>
        <v>41</v>
      </c>
      <c r="H100" s="32">
        <f t="shared" ref="H100" si="51">H89+H99</f>
        <v>29</v>
      </c>
      <c r="I100" s="32">
        <f t="shared" ref="I100" si="52">I89+I99</f>
        <v>160</v>
      </c>
      <c r="J100" s="32">
        <f t="shared" ref="J100:L100" si="53">J89+J99</f>
        <v>1193</v>
      </c>
      <c r="K100" s="32"/>
      <c r="L100" s="32">
        <f t="shared" si="53"/>
        <v>240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220</v>
      </c>
      <c r="G101" s="40">
        <v>8</v>
      </c>
      <c r="H101" s="40">
        <v>11</v>
      </c>
      <c r="I101" s="40">
        <v>30</v>
      </c>
      <c r="J101" s="40">
        <v>251</v>
      </c>
      <c r="K101" s="41">
        <v>311</v>
      </c>
      <c r="L101" s="40">
        <v>55.17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</v>
      </c>
      <c r="H103" s="43">
        <v>3</v>
      </c>
      <c r="I103" s="43">
        <v>12</v>
      </c>
      <c r="J103" s="43">
        <v>122</v>
      </c>
      <c r="K103" s="44">
        <v>685</v>
      </c>
      <c r="L103" s="43">
        <v>3.33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</v>
      </c>
      <c r="H104" s="43">
        <v>0</v>
      </c>
      <c r="I104" s="43">
        <v>14</v>
      </c>
      <c r="J104" s="43">
        <v>53</v>
      </c>
      <c r="K104" s="44" t="s">
        <v>41</v>
      </c>
      <c r="L104" s="43">
        <v>3.5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104</v>
      </c>
      <c r="E106" s="42" t="s">
        <v>100</v>
      </c>
      <c r="F106" s="43">
        <v>125</v>
      </c>
      <c r="G106" s="43">
        <v>4</v>
      </c>
      <c r="H106" s="43">
        <v>3</v>
      </c>
      <c r="I106" s="43">
        <v>7</v>
      </c>
      <c r="J106" s="43">
        <v>94</v>
      </c>
      <c r="K106" s="44" t="s">
        <v>41</v>
      </c>
      <c r="L106" s="43">
        <v>48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63</v>
      </c>
      <c r="J108" s="19">
        <f t="shared" si="54"/>
        <v>520</v>
      </c>
      <c r="K108" s="25"/>
      <c r="L108" s="19">
        <f t="shared" ref="L108" si="55">SUM(L101:L107)</f>
        <v>110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68</v>
      </c>
      <c r="F109" s="43">
        <v>60</v>
      </c>
      <c r="G109" s="43">
        <v>1</v>
      </c>
      <c r="H109" s="43">
        <v>5</v>
      </c>
      <c r="I109" s="43">
        <v>6</v>
      </c>
      <c r="J109" s="43">
        <v>75</v>
      </c>
      <c r="K109" s="44" t="s">
        <v>42</v>
      </c>
      <c r="L109" s="43">
        <v>8.6999999999999993</v>
      </c>
    </row>
    <row r="110" spans="1:12" ht="15" x14ac:dyDescent="0.25">
      <c r="A110" s="23"/>
      <c r="B110" s="15"/>
      <c r="C110" s="11"/>
      <c r="D110" s="7" t="s">
        <v>27</v>
      </c>
      <c r="E110" s="42" t="s">
        <v>69</v>
      </c>
      <c r="F110" s="43">
        <v>210</v>
      </c>
      <c r="G110" s="43">
        <v>2</v>
      </c>
      <c r="H110" s="43">
        <v>5</v>
      </c>
      <c r="I110" s="43">
        <v>10</v>
      </c>
      <c r="J110" s="43">
        <v>94</v>
      </c>
      <c r="K110" s="44">
        <v>143</v>
      </c>
      <c r="L110" s="43">
        <v>20.059999999999999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3">
        <v>12</v>
      </c>
      <c r="H111" s="43">
        <v>12</v>
      </c>
      <c r="I111" s="43">
        <v>12</v>
      </c>
      <c r="J111" s="43">
        <v>221</v>
      </c>
      <c r="K111" s="44">
        <v>451</v>
      </c>
      <c r="L111" s="43">
        <v>75.28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</v>
      </c>
      <c r="H112" s="43">
        <v>5</v>
      </c>
      <c r="I112" s="43">
        <v>41</v>
      </c>
      <c r="J112" s="43">
        <v>197</v>
      </c>
      <c r="K112" s="44">
        <v>516</v>
      </c>
      <c r="L112" s="43">
        <v>11.77</v>
      </c>
    </row>
    <row r="113" spans="1:12" ht="15" x14ac:dyDescent="0.25">
      <c r="A113" s="23"/>
      <c r="B113" s="15"/>
      <c r="C113" s="11"/>
      <c r="D113" s="7" t="s">
        <v>30</v>
      </c>
      <c r="E113" s="42" t="s">
        <v>71</v>
      </c>
      <c r="F113" s="43">
        <v>200</v>
      </c>
      <c r="G113" s="43">
        <v>1</v>
      </c>
      <c r="H113" s="43">
        <v>0</v>
      </c>
      <c r="I113" s="43">
        <v>13</v>
      </c>
      <c r="J113" s="43">
        <v>78</v>
      </c>
      <c r="K113" s="44">
        <v>638</v>
      </c>
      <c r="L113" s="43">
        <v>8.5399999999999991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</v>
      </c>
      <c r="H114" s="43">
        <v>0</v>
      </c>
      <c r="I114" s="43">
        <v>14</v>
      </c>
      <c r="J114" s="43">
        <v>53</v>
      </c>
      <c r="K114" s="44" t="s">
        <v>41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</v>
      </c>
      <c r="H115" s="43">
        <v>0</v>
      </c>
      <c r="I115" s="43">
        <v>9</v>
      </c>
      <c r="J115" s="43">
        <v>44</v>
      </c>
      <c r="K115" s="44" t="s">
        <v>41</v>
      </c>
      <c r="L115" s="43">
        <v>2.15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24</v>
      </c>
      <c r="H118" s="19">
        <f t="shared" si="56"/>
        <v>27</v>
      </c>
      <c r="I118" s="19">
        <f t="shared" si="56"/>
        <v>105</v>
      </c>
      <c r="J118" s="19">
        <f t="shared" si="56"/>
        <v>762</v>
      </c>
      <c r="K118" s="25"/>
      <c r="L118" s="19">
        <f t="shared" ref="L118" si="57">SUM(L109:L117)</f>
        <v>130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1335</v>
      </c>
      <c r="G119" s="32">
        <f t="shared" ref="G119" si="58">G108+G118</f>
        <v>41</v>
      </c>
      <c r="H119" s="32">
        <f t="shared" ref="H119" si="59">H108+H118</f>
        <v>44</v>
      </c>
      <c r="I119" s="32">
        <f t="shared" ref="I119" si="60">I108+I118</f>
        <v>168</v>
      </c>
      <c r="J119" s="32">
        <f t="shared" ref="J119:L119" si="61">J108+J118</f>
        <v>1282</v>
      </c>
      <c r="K119" s="32"/>
      <c r="L119" s="32">
        <f t="shared" si="61"/>
        <v>240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200</v>
      </c>
      <c r="G120" s="40">
        <v>11</v>
      </c>
      <c r="H120" s="40">
        <v>9</v>
      </c>
      <c r="I120" s="40">
        <v>13</v>
      </c>
      <c r="J120" s="40">
        <v>253</v>
      </c>
      <c r="K120" s="41">
        <v>366</v>
      </c>
      <c r="L120" s="40">
        <v>84.02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15</v>
      </c>
      <c r="J122" s="43">
        <v>58</v>
      </c>
      <c r="K122" s="44">
        <v>685</v>
      </c>
      <c r="L122" s="43">
        <v>3.33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</v>
      </c>
      <c r="H123" s="43">
        <v>0</v>
      </c>
      <c r="I123" s="43">
        <v>14</v>
      </c>
      <c r="J123" s="43">
        <v>53</v>
      </c>
      <c r="K123" s="44" t="s">
        <v>41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48</v>
      </c>
      <c r="F125" s="43">
        <v>20</v>
      </c>
      <c r="G125" s="43">
        <v>1</v>
      </c>
      <c r="H125" s="43">
        <v>0</v>
      </c>
      <c r="I125" s="43">
        <v>9</v>
      </c>
      <c r="J125" s="43">
        <v>44</v>
      </c>
      <c r="K125" s="44" t="s">
        <v>41</v>
      </c>
      <c r="L125" s="43">
        <v>2.15</v>
      </c>
    </row>
    <row r="126" spans="1:12" ht="15" x14ac:dyDescent="0.25">
      <c r="A126" s="14"/>
      <c r="B126" s="15"/>
      <c r="C126" s="11"/>
      <c r="D126" s="6" t="s">
        <v>105</v>
      </c>
      <c r="E126" s="42" t="s">
        <v>73</v>
      </c>
      <c r="F126" s="43">
        <v>50</v>
      </c>
      <c r="G126" s="43">
        <v>4</v>
      </c>
      <c r="H126" s="43">
        <v>7</v>
      </c>
      <c r="I126" s="43">
        <v>31</v>
      </c>
      <c r="J126" s="43">
        <v>101</v>
      </c>
      <c r="K126" s="44" t="s">
        <v>41</v>
      </c>
      <c r="L126" s="43">
        <v>17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</v>
      </c>
      <c r="H127" s="19">
        <f t="shared" si="62"/>
        <v>16</v>
      </c>
      <c r="I127" s="19">
        <f t="shared" si="62"/>
        <v>82</v>
      </c>
      <c r="J127" s="19">
        <f t="shared" si="62"/>
        <v>509</v>
      </c>
      <c r="K127" s="25"/>
      <c r="L127" s="19">
        <f t="shared" ref="L127" si="63">SUM(L120:L126)</f>
        <v>110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60</v>
      </c>
      <c r="G128" s="43">
        <v>3</v>
      </c>
      <c r="H128" s="43">
        <v>5</v>
      </c>
      <c r="I128" s="43">
        <v>11</v>
      </c>
      <c r="J128" s="43">
        <v>90</v>
      </c>
      <c r="K128" s="44" t="s">
        <v>42</v>
      </c>
      <c r="L128" s="43">
        <v>6.08</v>
      </c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200</v>
      </c>
      <c r="G129" s="43">
        <v>3</v>
      </c>
      <c r="H129" s="43">
        <v>4</v>
      </c>
      <c r="I129" s="43">
        <v>17</v>
      </c>
      <c r="J129" s="43">
        <v>132</v>
      </c>
      <c r="K129" s="44">
        <v>140</v>
      </c>
      <c r="L129" s="43">
        <v>17.600000000000001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200</v>
      </c>
      <c r="G130" s="43">
        <v>14</v>
      </c>
      <c r="H130" s="43">
        <v>15</v>
      </c>
      <c r="I130" s="43">
        <v>47</v>
      </c>
      <c r="J130" s="43">
        <v>340</v>
      </c>
      <c r="K130" s="44" t="s">
        <v>76</v>
      </c>
      <c r="L130" s="43">
        <v>97.34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15</v>
      </c>
      <c r="J132" s="43">
        <v>58</v>
      </c>
      <c r="K132" s="44">
        <v>686</v>
      </c>
      <c r="L132" s="43">
        <v>3.33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</v>
      </c>
      <c r="H133" s="43">
        <v>0</v>
      </c>
      <c r="I133" s="43">
        <v>14</v>
      </c>
      <c r="J133" s="43">
        <v>53</v>
      </c>
      <c r="K133" s="44" t="s">
        <v>41</v>
      </c>
      <c r="L133" s="43">
        <v>3.5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</v>
      </c>
      <c r="H134" s="43">
        <v>0</v>
      </c>
      <c r="I134" s="43">
        <v>9</v>
      </c>
      <c r="J134" s="43">
        <v>44</v>
      </c>
      <c r="K134" s="44" t="s">
        <v>41</v>
      </c>
      <c r="L134" s="43">
        <v>2.15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23</v>
      </c>
      <c r="H137" s="19">
        <f t="shared" si="64"/>
        <v>24</v>
      </c>
      <c r="I137" s="19">
        <f t="shared" si="64"/>
        <v>113</v>
      </c>
      <c r="J137" s="19">
        <f t="shared" si="64"/>
        <v>717</v>
      </c>
      <c r="K137" s="25"/>
      <c r="L137" s="19">
        <f t="shared" ref="L137" si="65">SUM(L128:L136)</f>
        <v>130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1210</v>
      </c>
      <c r="G138" s="32">
        <f t="shared" ref="G138" si="66">G127+G137</f>
        <v>41</v>
      </c>
      <c r="H138" s="32">
        <f t="shared" ref="H138" si="67">H127+H137</f>
        <v>40</v>
      </c>
      <c r="I138" s="32">
        <f t="shared" ref="I138" si="68">I127+I137</f>
        <v>195</v>
      </c>
      <c r="J138" s="32">
        <f t="shared" ref="J138:L138" si="69">J127+J137</f>
        <v>1226</v>
      </c>
      <c r="K138" s="32"/>
      <c r="L138" s="32">
        <f t="shared" si="69"/>
        <v>240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11</v>
      </c>
      <c r="H139" s="40">
        <v>11</v>
      </c>
      <c r="I139" s="40">
        <v>0</v>
      </c>
      <c r="J139" s="40">
        <v>154</v>
      </c>
      <c r="K139" s="41" t="s">
        <v>78</v>
      </c>
      <c r="L139" s="40">
        <v>81.08</v>
      </c>
    </row>
    <row r="140" spans="1:12" ht="15" x14ac:dyDescent="0.25">
      <c r="A140" s="23"/>
      <c r="B140" s="15"/>
      <c r="C140" s="11"/>
      <c r="D140" s="6" t="s">
        <v>29</v>
      </c>
      <c r="E140" s="42" t="s">
        <v>101</v>
      </c>
      <c r="F140" s="43">
        <v>180</v>
      </c>
      <c r="G140" s="43">
        <v>5</v>
      </c>
      <c r="H140" s="43">
        <v>5</v>
      </c>
      <c r="I140" s="43">
        <v>41</v>
      </c>
      <c r="J140" s="43">
        <v>197</v>
      </c>
      <c r="K140" s="44">
        <v>516</v>
      </c>
      <c r="L140" s="43">
        <v>19.940000000000001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</v>
      </c>
      <c r="H141" s="43">
        <v>0</v>
      </c>
      <c r="I141" s="43">
        <v>15</v>
      </c>
      <c r="J141" s="43">
        <v>58</v>
      </c>
      <c r="K141" s="44">
        <v>685</v>
      </c>
      <c r="L141" s="43">
        <v>3.33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</v>
      </c>
      <c r="H142" s="43">
        <v>0</v>
      </c>
      <c r="I142" s="43">
        <v>14</v>
      </c>
      <c r="J142" s="43">
        <v>53</v>
      </c>
      <c r="K142" s="44" t="s">
        <v>41</v>
      </c>
      <c r="L142" s="43">
        <v>3.5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48</v>
      </c>
      <c r="F144" s="43">
        <v>20</v>
      </c>
      <c r="G144" s="43">
        <v>1</v>
      </c>
      <c r="H144" s="43">
        <v>0</v>
      </c>
      <c r="I144" s="43">
        <v>9</v>
      </c>
      <c r="J144" s="43">
        <v>44</v>
      </c>
      <c r="K144" s="44" t="s">
        <v>41</v>
      </c>
      <c r="L144" s="43">
        <v>2.15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79</v>
      </c>
      <c r="J146" s="19">
        <f t="shared" si="70"/>
        <v>506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79</v>
      </c>
      <c r="F148" s="43">
        <v>210</v>
      </c>
      <c r="G148" s="43">
        <v>3</v>
      </c>
      <c r="H148" s="43">
        <v>6</v>
      </c>
      <c r="I148" s="43">
        <v>17</v>
      </c>
      <c r="J148" s="43">
        <v>215</v>
      </c>
      <c r="K148" s="44">
        <v>110</v>
      </c>
      <c r="L148" s="43">
        <v>21.92</v>
      </c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120</v>
      </c>
      <c r="G149" s="43">
        <v>14</v>
      </c>
      <c r="H149" s="43">
        <v>13</v>
      </c>
      <c r="I149" s="43">
        <v>18</v>
      </c>
      <c r="J149" s="43">
        <v>247</v>
      </c>
      <c r="K149" s="44">
        <v>462</v>
      </c>
      <c r="L149" s="43">
        <v>70.03</v>
      </c>
    </row>
    <row r="150" spans="1:12" ht="15" x14ac:dyDescent="0.2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3</v>
      </c>
      <c r="H150" s="43">
        <v>6</v>
      </c>
      <c r="I150" s="43">
        <v>23</v>
      </c>
      <c r="J150" s="43">
        <v>139</v>
      </c>
      <c r="K150" s="44">
        <v>520</v>
      </c>
      <c r="L150" s="43">
        <v>31.22</v>
      </c>
    </row>
    <row r="151" spans="1:12" ht="15" x14ac:dyDescent="0.2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</v>
      </c>
      <c r="H151" s="43">
        <v>0</v>
      </c>
      <c r="I151" s="43">
        <v>15</v>
      </c>
      <c r="J151" s="43">
        <v>58</v>
      </c>
      <c r="K151" s="44">
        <v>685</v>
      </c>
      <c r="L151" s="43">
        <v>3.33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</v>
      </c>
      <c r="H152" s="43">
        <v>0</v>
      </c>
      <c r="I152" s="43">
        <v>14</v>
      </c>
      <c r="J152" s="43">
        <v>53</v>
      </c>
      <c r="K152" s="44" t="s">
        <v>41</v>
      </c>
      <c r="L152" s="43">
        <v>3.5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22</v>
      </c>
      <c r="H156" s="19">
        <f t="shared" si="72"/>
        <v>25</v>
      </c>
      <c r="I156" s="19">
        <f t="shared" si="72"/>
        <v>87</v>
      </c>
      <c r="J156" s="19">
        <f t="shared" si="72"/>
        <v>712</v>
      </c>
      <c r="K156" s="25"/>
      <c r="L156" s="19">
        <f t="shared" ref="L156" si="73">SUM(L147:L155)</f>
        <v>130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1290</v>
      </c>
      <c r="G157" s="32">
        <f t="shared" ref="G157" si="74">G146+G156</f>
        <v>41</v>
      </c>
      <c r="H157" s="32">
        <f t="shared" ref="H157" si="75">H146+H156</f>
        <v>41</v>
      </c>
      <c r="I157" s="32">
        <f t="shared" ref="I157" si="76">I146+I156</f>
        <v>166</v>
      </c>
      <c r="J157" s="32">
        <f t="shared" ref="J157:L157" si="77">J146+J156</f>
        <v>1218</v>
      </c>
      <c r="K157" s="32"/>
      <c r="L157" s="32">
        <f t="shared" si="77"/>
        <v>240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210</v>
      </c>
      <c r="G158" s="40">
        <v>5</v>
      </c>
      <c r="H158" s="40">
        <v>12</v>
      </c>
      <c r="I158" s="40">
        <v>32</v>
      </c>
      <c r="J158" s="40">
        <v>251</v>
      </c>
      <c r="K158" s="41">
        <v>311</v>
      </c>
      <c r="L158" s="40">
        <v>87.39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>
        <v>56.83</v>
      </c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210</v>
      </c>
      <c r="G160" s="43">
        <v>0</v>
      </c>
      <c r="H160" s="43">
        <v>0</v>
      </c>
      <c r="I160" s="43">
        <v>15</v>
      </c>
      <c r="J160" s="43">
        <v>58</v>
      </c>
      <c r="K160" s="44">
        <v>685</v>
      </c>
      <c r="L160" s="43">
        <v>8.0299999999999994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</v>
      </c>
      <c r="H161" s="43">
        <v>0</v>
      </c>
      <c r="I161" s="43">
        <v>14</v>
      </c>
      <c r="J161" s="43">
        <v>53</v>
      </c>
      <c r="K161" s="44" t="s">
        <v>41</v>
      </c>
      <c r="L161" s="43">
        <v>3.5</v>
      </c>
    </row>
    <row r="162" spans="1:12" ht="15" x14ac:dyDescent="0.25">
      <c r="A162" s="23"/>
      <c r="B162" s="15"/>
      <c r="C162" s="11"/>
      <c r="D162" s="7" t="s">
        <v>24</v>
      </c>
      <c r="E162" s="42" t="s">
        <v>106</v>
      </c>
      <c r="F162" s="43">
        <v>150</v>
      </c>
      <c r="G162" s="43">
        <v>2</v>
      </c>
      <c r="H162" s="43">
        <v>0</v>
      </c>
      <c r="I162" s="43">
        <v>11</v>
      </c>
      <c r="J162" s="43">
        <v>84</v>
      </c>
      <c r="K162" s="44" t="s">
        <v>41</v>
      </c>
      <c r="L162" s="43">
        <v>39.49</v>
      </c>
    </row>
    <row r="163" spans="1:12" ht="15" x14ac:dyDescent="0.25">
      <c r="A163" s="23"/>
      <c r="B163" s="15"/>
      <c r="C163" s="11"/>
      <c r="D163" s="6" t="s">
        <v>23</v>
      </c>
      <c r="E163" s="42" t="s">
        <v>48</v>
      </c>
      <c r="F163" s="43">
        <v>20</v>
      </c>
      <c r="G163" s="43">
        <v>1</v>
      </c>
      <c r="H163" s="43">
        <v>0</v>
      </c>
      <c r="I163" s="43">
        <v>9</v>
      </c>
      <c r="J163" s="43">
        <v>44</v>
      </c>
      <c r="K163" s="44" t="s">
        <v>41</v>
      </c>
      <c r="L163" s="43">
        <v>2.15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10</v>
      </c>
      <c r="H165" s="19">
        <f t="shared" si="78"/>
        <v>12</v>
      </c>
      <c r="I165" s="19">
        <f t="shared" si="78"/>
        <v>81</v>
      </c>
      <c r="J165" s="19">
        <f t="shared" si="78"/>
        <v>490</v>
      </c>
      <c r="K165" s="25"/>
      <c r="L165" s="19">
        <f t="shared" ref="L165" si="79">SUM(L158:L164)</f>
        <v>197.39000000000001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82</v>
      </c>
      <c r="F167" s="43">
        <v>215</v>
      </c>
      <c r="G167" s="43">
        <v>5</v>
      </c>
      <c r="H167" s="43">
        <v>5</v>
      </c>
      <c r="I167" s="43">
        <v>33</v>
      </c>
      <c r="J167" s="43">
        <v>216</v>
      </c>
      <c r="K167" s="44">
        <v>171</v>
      </c>
      <c r="L167" s="43">
        <v>28.71</v>
      </c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120</v>
      </c>
      <c r="G168" s="43">
        <v>10</v>
      </c>
      <c r="H168" s="43">
        <v>11</v>
      </c>
      <c r="I168" s="43">
        <v>6</v>
      </c>
      <c r="J168" s="43">
        <v>221</v>
      </c>
      <c r="K168" s="44">
        <v>451</v>
      </c>
      <c r="L168" s="43">
        <v>77.48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5</v>
      </c>
      <c r="H169" s="43">
        <v>5</v>
      </c>
      <c r="I169" s="43">
        <v>41</v>
      </c>
      <c r="J169" s="43">
        <v>197</v>
      </c>
      <c r="K169" s="44">
        <v>516</v>
      </c>
      <c r="L169" s="43">
        <v>11.77</v>
      </c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638</v>
      </c>
      <c r="L170" s="43">
        <v>8.5399999999999991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20</v>
      </c>
      <c r="G171" s="43">
        <v>2</v>
      </c>
      <c r="H171" s="43">
        <v>0</v>
      </c>
      <c r="I171" s="43">
        <v>14</v>
      </c>
      <c r="J171" s="43">
        <v>53</v>
      </c>
      <c r="K171" s="44" t="s">
        <v>41</v>
      </c>
      <c r="L171" s="43">
        <v>3.5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80">SUM(G166:G174)</f>
        <v>22</v>
      </c>
      <c r="H175" s="19">
        <f t="shared" si="80"/>
        <v>21</v>
      </c>
      <c r="I175" s="19">
        <f t="shared" si="80"/>
        <v>109</v>
      </c>
      <c r="J175" s="19">
        <f t="shared" si="80"/>
        <v>747</v>
      </c>
      <c r="K175" s="25"/>
      <c r="L175" s="19">
        <f t="shared" ref="L175" si="81">SUM(L166:L174)</f>
        <v>130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1325</v>
      </c>
      <c r="G176" s="32">
        <f t="shared" ref="G176" si="82">G165+G175</f>
        <v>32</v>
      </c>
      <c r="H176" s="32">
        <f t="shared" ref="H176" si="83">H165+H175</f>
        <v>33</v>
      </c>
      <c r="I176" s="32">
        <f t="shared" ref="I176" si="84">I165+I175</f>
        <v>190</v>
      </c>
      <c r="J176" s="32">
        <f t="shared" ref="J176:L176" si="85">J165+J175</f>
        <v>1237</v>
      </c>
      <c r="K176" s="32"/>
      <c r="L176" s="32">
        <f t="shared" si="85"/>
        <v>327.39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11</v>
      </c>
      <c r="H177" s="40">
        <v>6</v>
      </c>
      <c r="I177" s="40">
        <v>8</v>
      </c>
      <c r="J177" s="40">
        <v>174</v>
      </c>
      <c r="K177" s="41">
        <v>499</v>
      </c>
      <c r="L177" s="40">
        <v>81.540000000000006</v>
      </c>
    </row>
    <row r="178" spans="1:12" ht="15" x14ac:dyDescent="0.25">
      <c r="A178" s="23"/>
      <c r="B178" s="15"/>
      <c r="C178" s="11"/>
      <c r="D178" s="6" t="s">
        <v>29</v>
      </c>
      <c r="E178" s="42" t="s">
        <v>103</v>
      </c>
      <c r="F178" s="43">
        <v>180</v>
      </c>
      <c r="G178" s="43">
        <v>6</v>
      </c>
      <c r="H178" s="43">
        <v>11</v>
      </c>
      <c r="I178" s="43">
        <v>27</v>
      </c>
      <c r="J178" s="43">
        <v>253</v>
      </c>
      <c r="K178" s="44">
        <v>510</v>
      </c>
      <c r="L178" s="43">
        <v>19.48</v>
      </c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</v>
      </c>
      <c r="H179" s="43">
        <v>0</v>
      </c>
      <c r="I179" s="43">
        <v>15</v>
      </c>
      <c r="J179" s="43">
        <v>58</v>
      </c>
      <c r="K179" s="44">
        <v>685</v>
      </c>
      <c r="L179" s="43">
        <v>3.33</v>
      </c>
    </row>
    <row r="180" spans="1:12" ht="15" x14ac:dyDescent="0.25">
      <c r="A180" s="23"/>
      <c r="B180" s="15"/>
      <c r="C180" s="11"/>
      <c r="D180" s="7" t="s">
        <v>23</v>
      </c>
      <c r="E180" s="42" t="s">
        <v>85</v>
      </c>
      <c r="F180" s="43">
        <v>50</v>
      </c>
      <c r="G180" s="43">
        <v>2</v>
      </c>
      <c r="H180" s="43">
        <v>0</v>
      </c>
      <c r="I180" s="43">
        <v>15</v>
      </c>
      <c r="J180" s="43">
        <v>66</v>
      </c>
      <c r="K180" s="44" t="s">
        <v>41</v>
      </c>
      <c r="L180" s="43">
        <v>5.65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19</v>
      </c>
      <c r="H184" s="19">
        <f t="shared" si="86"/>
        <v>17</v>
      </c>
      <c r="I184" s="19">
        <f t="shared" si="86"/>
        <v>65</v>
      </c>
      <c r="J184" s="19">
        <f t="shared" si="86"/>
        <v>551</v>
      </c>
      <c r="K184" s="25"/>
      <c r="L184" s="19">
        <f t="shared" ref="L184" si="87">SUM(L177:L183)</f>
        <v>110.00000000000001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210</v>
      </c>
      <c r="G186" s="43">
        <v>5</v>
      </c>
      <c r="H186" s="43">
        <v>5</v>
      </c>
      <c r="I186" s="43">
        <v>5</v>
      </c>
      <c r="J186" s="43">
        <v>181</v>
      </c>
      <c r="K186" s="44">
        <v>132</v>
      </c>
      <c r="L186" s="43">
        <v>27.32</v>
      </c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100</v>
      </c>
      <c r="G187" s="43">
        <v>6</v>
      </c>
      <c r="H187" s="43">
        <v>8</v>
      </c>
      <c r="I187" s="43">
        <v>9</v>
      </c>
      <c r="J187" s="43">
        <v>231</v>
      </c>
      <c r="K187" s="44">
        <v>43</v>
      </c>
      <c r="L187" s="43">
        <v>76.03</v>
      </c>
    </row>
    <row r="188" spans="1:12" ht="15" x14ac:dyDescent="0.25">
      <c r="A188" s="23"/>
      <c r="B188" s="15"/>
      <c r="C188" s="11"/>
      <c r="D188" s="7" t="s">
        <v>29</v>
      </c>
      <c r="E188" s="42" t="s">
        <v>46</v>
      </c>
      <c r="F188" s="43">
        <v>150</v>
      </c>
      <c r="G188" s="43">
        <v>3</v>
      </c>
      <c r="H188" s="43">
        <v>9</v>
      </c>
      <c r="I188" s="43">
        <v>19</v>
      </c>
      <c r="J188" s="43">
        <v>197</v>
      </c>
      <c r="K188" s="44">
        <v>553</v>
      </c>
      <c r="L188" s="43">
        <v>18.66</v>
      </c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15</v>
      </c>
      <c r="J189" s="43">
        <v>58</v>
      </c>
      <c r="K189" s="44">
        <v>685</v>
      </c>
      <c r="L189" s="43">
        <v>3.33</v>
      </c>
    </row>
    <row r="190" spans="1:12" ht="15" x14ac:dyDescent="0.25">
      <c r="A190" s="23"/>
      <c r="B190" s="15"/>
      <c r="C190" s="11"/>
      <c r="D190" s="7" t="s">
        <v>31</v>
      </c>
      <c r="E190" s="42" t="s">
        <v>88</v>
      </c>
      <c r="F190" s="43">
        <v>40</v>
      </c>
      <c r="G190" s="43">
        <v>3</v>
      </c>
      <c r="H190" s="43">
        <v>0</v>
      </c>
      <c r="I190" s="43">
        <v>19</v>
      </c>
      <c r="J190" s="43">
        <v>71</v>
      </c>
      <c r="K190" s="44" t="s">
        <v>41</v>
      </c>
      <c r="L190" s="43">
        <v>4.66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17</v>
      </c>
      <c r="H194" s="19">
        <f t="shared" si="88"/>
        <v>22</v>
      </c>
      <c r="I194" s="19">
        <f t="shared" si="88"/>
        <v>67</v>
      </c>
      <c r="J194" s="19">
        <f t="shared" si="88"/>
        <v>738</v>
      </c>
      <c r="K194" s="25"/>
      <c r="L194" s="19">
        <f t="shared" ref="L194" si="89">SUM(L185:L193)</f>
        <v>130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1280</v>
      </c>
      <c r="G195" s="32">
        <f t="shared" ref="G195" si="90">G184+G194</f>
        <v>36</v>
      </c>
      <c r="H195" s="32">
        <f t="shared" ref="H195" si="91">H184+H194</f>
        <v>39</v>
      </c>
      <c r="I195" s="32">
        <f t="shared" ref="I195" si="92">I184+I194</f>
        <v>132</v>
      </c>
      <c r="J195" s="32">
        <f t="shared" ref="J195:L195" si="93">J184+J194</f>
        <v>1289</v>
      </c>
      <c r="K195" s="32"/>
      <c r="L195" s="32">
        <f t="shared" si="93"/>
        <v>240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40.799999999999997</v>
      </c>
      <c r="H196" s="34">
        <f t="shared" si="94"/>
        <v>40.4</v>
      </c>
      <c r="I196" s="34">
        <f t="shared" si="94"/>
        <v>172.7</v>
      </c>
      <c r="J196" s="34">
        <f t="shared" si="94"/>
        <v>1249.4000000000001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239.48600000000002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2026-04-23T03:38:01Z</cp:lastPrinted>
  <dcterms:created xsi:type="dcterms:W3CDTF">2022-05-16T14:23:56Z</dcterms:created>
  <dcterms:modified xsi:type="dcterms:W3CDTF">2026-04-30T02:57:37Z</dcterms:modified>
</cp:coreProperties>
</file>